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<sst xmlns="http://schemas.openxmlformats.org/spreadsheetml/2006/main" count="80" uniqueCount="59">
  <si>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</si>
  <si>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</si>
  <si>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</si>
  <si>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11000024T000002831150-首儿所儿童呼吸道感染快速精准检测技术的临床应用</t>
  </si>
  <si>
    <t>主管部门</t>
  </si>
  <si>
    <t>北京市卫生健康委员会</t>
  </si>
  <si>
    <t>实施单位</t>
  </si>
  <si>
    <t>040018-首都儿科研究所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</si>
  <si>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</si>
  <si>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</si>
  <si>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</si>
  <si>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</si>
  <si>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</si>
  <si>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</si>
  <si>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</si>
  <si>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</si>
  <si>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</si>
  <si>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</si>
  <si>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</si>
  <si>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</si>
  <si>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</si>
  <si>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</si>
  <si>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</si>
  <si>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开发并评估基于tNGS技术的下呼吸道病原体检测技术方法有效性以及临床有效性；利用tNGS分析儿童难治性肺炎的病原学分布情况，并与传统方法在病原诊断中的效能差异，为临床调整治疗提供依据。</t>
  </si>
  <si>
    <t>建立了针对儿童呼吸道感染的tNGS检测技术，包括300余种病原体和1100余种耐药基因，对500份样本进行了检测，揭示了儿童难治性肺炎的病原学分布，与传统的病原培养和荧光定量PCR检测进行了比较，分析了检测效能和经济价值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</si>
  <si>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</si>
  <si>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</si>
  <si>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</si>
  <si>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</si>
  <si>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</si>
  <si>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</si>
  <si>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</si>
  <si>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</si>
  <si>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</si>
  <si>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</si>
  <si>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科研指标</t>
  </si>
  <si>
    <t>1个（套）</t>
  </si>
  <si>
    <t>SCI文章</t>
  </si>
  <si>
    <t>=2篇</t>
  </si>
  <si>
    <t>质量指标</t>
  </si>
  <si>
    <t>=100%</t>
  </si>
  <si>
    <t>时效指标</t>
  </si>
  <si>
    <t>≤12月</t>
  </si>
  <si>
    <t>12月</t>
  </si>
  <si>
    <t>成本指标</t>
  </si>
  <si>
    <t>科研成本</t>
  </si>
  <si>
    <t>≤98万元</t>
  </si>
  <si>
    <t>90.079698万元</t>
  </si>
  <si>
    <t>效益指标</t>
  </si>
  <si>
    <t>社会效益
指标</t>
  </si>
  <si>
    <t>相关研究成果、科研成果的转化</t>
  </si>
  <si>
    <t>有效推广、有效促进</t>
  </si>
  <si>
    <t>儿童专科医院对儿童呼吸道感染疾病的科研能力及科研转化能力</t>
  </si>
  <si>
    <t>有效提高</t>
  </si>
  <si>
    <t>满意度
指标</t>
  </si>
  <si>
    <t>服务对象满意度指标</t>
  </si>
  <si>
    <t>项目研究人员满意度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</si>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</sst>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0" fontId="12" fillId="19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1" fillId="0" borderId="1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25" fillId="12" borderId="11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16" fillId="14" borderId="11" applyNumberFormat="false" applyAlignment="false" applyProtection="false">
      <alignment vertical="center"/>
    </xf>
    <xf numFmtId="0" fontId="15" fillId="12" borderId="10" applyNumberFormat="false" applyAlignment="false" applyProtection="false">
      <alignment vertical="center"/>
    </xf>
    <xf numFmtId="0" fontId="19" fillId="17" borderId="14" applyNumberFormat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0" fillId="24" borderId="15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5" fillId="0" borderId="0"/>
    <xf numFmtId="0" fontId="7" fillId="4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35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5" fillId="2" borderId="1" xfId="46" applyFill="true" applyBorder="true" applyAlignment="true">
      <alignment horizontal="center" vertical="center" wrapText="true"/>
    </xf>
    <xf numFmtId="0" fontId="5" fillId="0" borderId="1" xfId="46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49" fontId="3" fillId="0" borderId="1" xfId="0" applyNumberFormat="true" applyFont="true" applyBorder="true" applyAlignment="true">
      <alignment horizontal="center" vertical="center"/>
    </xf>
    <xf numFmtId="49" fontId="3" fillId="0" borderId="2" xfId="0" applyNumberFormat="true" applyFont="true" applyBorder="true" applyAlignment="true">
      <alignment horizontal="center" vertical="center"/>
    </xf>
    <xf numFmtId="49" fontId="3" fillId="0" borderId="7" xfId="0" applyNumberFormat="true" applyFont="true" applyBorder="true" applyAlignment="true">
      <alignment horizontal="center" vertical="center"/>
    </xf>
    <xf numFmtId="4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088515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1"/>
  <sheetViews>
    <sheetView tabSelected="1" view="pageBreakPreview" zoomScaleNormal="100" zoomScaleSheetLayoutView="100" workbookViewId="0">
      <selection activeCell="E8" sqref="E8:J9"/>
    </sheetView>
  </sheetViews>
  <sheetFormatPr defaultColWidth="9" defaultRowHeight="13.5"/>
  <cols>
    <col min="1" max="1" width="5.33333333333333" customWidth="true"/>
    <col min="2" max="2" width="7.66666666666667" customWidth="true"/>
    <col min="3" max="3" width="14.1083333333333" customWidth="true"/>
    <col min="4" max="4" width="17.6666666666667" customWidth="true"/>
    <col min="5" max="5" width="22.0583333333333" customWidth="true"/>
    <col min="6" max="6" width="13.3333333333333" customWidth="true"/>
    <col min="7" max="7" width="11.6666666666667" customWidth="true"/>
    <col min="8" max="8" width="12.5" customWidth="true"/>
    <col min="9" max="9" width="11" customWidth="true"/>
    <col min="10" max="10" width="14.5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23"/>
      <c r="F4" s="24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98</v>
      </c>
      <c r="F6" s="4">
        <v>98</v>
      </c>
      <c r="G6" s="4">
        <v>90.079698</v>
      </c>
      <c r="H6" s="4">
        <v>10</v>
      </c>
      <c r="I6" s="32">
        <f>G6/F6</f>
        <v>0.919180591836735</v>
      </c>
      <c r="J6" s="33">
        <f>10*I6</f>
        <v>9.19180591836735</v>
      </c>
    </row>
    <row r="7" ht="15.75" spans="1:10">
      <c r="A7" s="6"/>
      <c r="B7" s="6"/>
      <c r="C7" s="6"/>
      <c r="D7" s="8" t="s">
        <v>16</v>
      </c>
      <c r="E7" s="4">
        <v>98</v>
      </c>
      <c r="F7" s="4">
        <v>98</v>
      </c>
      <c r="G7" s="4">
        <v>90.079698</v>
      </c>
      <c r="H7" s="4" t="s">
        <v>17</v>
      </c>
      <c r="I7" s="32">
        <f>G7/F7</f>
        <v>0.919180591836735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1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15.75" spans="1:10">
      <c r="A13" s="10"/>
      <c r="B13" s="12" t="s">
        <v>33</v>
      </c>
      <c r="C13" s="13" t="s">
        <v>34</v>
      </c>
      <c r="D13" s="4" t="s">
        <v>35</v>
      </c>
      <c r="E13" s="4" t="s">
        <v>36</v>
      </c>
      <c r="F13" s="25" t="s">
        <v>36</v>
      </c>
      <c r="G13" s="26"/>
      <c r="H13" s="6">
        <v>10</v>
      </c>
      <c r="I13" s="6">
        <v>10</v>
      </c>
      <c r="J13" s="6"/>
    </row>
    <row r="14" ht="15.75" spans="1:10">
      <c r="A14" s="10"/>
      <c r="B14" s="14"/>
      <c r="C14" s="15"/>
      <c r="D14" s="4" t="s">
        <v>37</v>
      </c>
      <c r="E14" s="27" t="s">
        <v>38</v>
      </c>
      <c r="F14" s="28" t="s">
        <v>38</v>
      </c>
      <c r="G14" s="29"/>
      <c r="H14" s="6">
        <v>10</v>
      </c>
      <c r="I14" s="6">
        <v>10</v>
      </c>
      <c r="J14" s="6"/>
    </row>
    <row r="15" s="1" customFormat="true" ht="72" customHeight="true" spans="1:10">
      <c r="A15" s="16"/>
      <c r="B15" s="14"/>
      <c r="C15" s="17" t="s">
        <v>39</v>
      </c>
      <c r="D15" s="4" t="s">
        <v>35</v>
      </c>
      <c r="E15" s="30" t="s">
        <v>40</v>
      </c>
      <c r="F15" s="30" t="s">
        <v>40</v>
      </c>
      <c r="G15" s="30"/>
      <c r="H15" s="11">
        <v>10</v>
      </c>
      <c r="I15" s="11">
        <v>10</v>
      </c>
      <c r="J15" s="17"/>
    </row>
    <row r="16" ht="60" customHeight="true" spans="1:10">
      <c r="A16" s="10"/>
      <c r="B16" s="14"/>
      <c r="C16" s="4" t="s">
        <v>41</v>
      </c>
      <c r="D16" s="4" t="s">
        <v>35</v>
      </c>
      <c r="E16" s="6" t="s">
        <v>42</v>
      </c>
      <c r="F16" s="6" t="s">
        <v>43</v>
      </c>
      <c r="G16" s="6"/>
      <c r="H16" s="6">
        <v>10</v>
      </c>
      <c r="I16" s="6">
        <v>10</v>
      </c>
      <c r="J16" s="4"/>
    </row>
    <row r="17" ht="59" customHeight="true" spans="1:10">
      <c r="A17" s="10"/>
      <c r="B17" s="14"/>
      <c r="C17" s="6" t="s">
        <v>44</v>
      </c>
      <c r="D17" s="18" t="s">
        <v>45</v>
      </c>
      <c r="E17" s="6" t="s">
        <v>46</v>
      </c>
      <c r="F17" s="6" t="s">
        <v>47</v>
      </c>
      <c r="G17" s="6"/>
      <c r="H17" s="6">
        <v>20</v>
      </c>
      <c r="I17" s="6">
        <v>20</v>
      </c>
      <c r="J17" s="6"/>
    </row>
    <row r="18" ht="31.5" spans="1:10">
      <c r="A18" s="10"/>
      <c r="B18" s="12" t="s">
        <v>48</v>
      </c>
      <c r="C18" s="12" t="s">
        <v>49</v>
      </c>
      <c r="D18" s="19" t="s">
        <v>50</v>
      </c>
      <c r="E18" s="6" t="s">
        <v>51</v>
      </c>
      <c r="F18" s="4" t="s">
        <v>51</v>
      </c>
      <c r="G18" s="4"/>
      <c r="H18" s="6">
        <v>10</v>
      </c>
      <c r="I18" s="6">
        <v>9</v>
      </c>
      <c r="J18" s="6"/>
    </row>
    <row r="19" ht="63" spans="1:10">
      <c r="A19" s="10"/>
      <c r="B19" s="20"/>
      <c r="C19" s="20"/>
      <c r="D19" s="19" t="s">
        <v>52</v>
      </c>
      <c r="E19" s="6" t="s">
        <v>53</v>
      </c>
      <c r="F19" s="5" t="s">
        <v>53</v>
      </c>
      <c r="G19" s="24"/>
      <c r="H19" s="6">
        <v>10</v>
      </c>
      <c r="I19" s="6">
        <v>9</v>
      </c>
      <c r="J19" s="6"/>
    </row>
    <row r="20" ht="51" customHeight="true" spans="1:10">
      <c r="A20" s="10"/>
      <c r="B20" s="21" t="s">
        <v>54</v>
      </c>
      <c r="C20" s="21" t="s">
        <v>55</v>
      </c>
      <c r="D20" s="6" t="s">
        <v>56</v>
      </c>
      <c r="E20" s="31">
        <v>0.9</v>
      </c>
      <c r="F20" s="31">
        <v>1</v>
      </c>
      <c r="G20" s="4"/>
      <c r="H20" s="6">
        <v>10</v>
      </c>
      <c r="I20" s="6">
        <v>9</v>
      </c>
      <c r="J20" s="6" t="s">
        <v>57</v>
      </c>
    </row>
    <row r="21" ht="27" customHeight="true" spans="1:10">
      <c r="A21" s="22" t="s">
        <v>58</v>
      </c>
      <c r="B21" s="22"/>
      <c r="C21" s="22"/>
      <c r="D21" s="22"/>
      <c r="E21" s="22"/>
      <c r="F21" s="22"/>
      <c r="G21" s="22"/>
      <c r="H21" s="22">
        <f>SUM(H13:H20)+H6</f>
        <v>100</v>
      </c>
      <c r="I21" s="34">
        <f>SUM(I13:I20)+J6</f>
        <v>96.1918059183674</v>
      </c>
      <c r="J21" s="4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7"/>
    <mergeCell ref="B18:B19"/>
    <mergeCell ref="C13:C14"/>
    <mergeCell ref="C18:C19"/>
    <mergeCell ref="A5:C9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2025-08-26T18:24:15Z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