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_FilterDatabase" localSheetId="0" hidden="1">Sheet1!$A$1:$J$26</definedName>
    <definedName name="_xlnm.Print_Area" localSheetId="0">Sheet1!$A$1:$J$26</definedName>
  </definedNames>
  <calcPr calcId="144525"/>
</workbook>
</file>

<file path=xl/sharedStrings.xml><?xml version="1.0" encoding="utf-8"?>
<sst xmlns="http://schemas.openxmlformats.org/spreadsheetml/2006/main" count="85" uniqueCount="74">
  <si>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</si>
  <si>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</si>
  <si>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</si>
  <si>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</si>
  <si>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首都儿科研究所四批试点-儿童睡眠呼吸障碍创新研究平台建设</t>
  </si>
  <si>
    <t>主管部门</t>
  </si>
  <si>
    <t>北京市卫生健康委员会</t>
  </si>
  <si>
    <t>实施单位</t>
  </si>
  <si>
    <t>首都儿科研究所</t>
  </si>
  <si>
    <t>项目负责人</t>
  </si>
  <si>
    <t>邰隽</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</si>
  <si>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</si>
  <si>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</si>
  <si>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</si>
  <si>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</si>
  <si>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</si>
  <si>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</si>
  <si>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</si>
  <si>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</si>
  <si>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</si>
  <si>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</si>
  <si>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</si>
  <si>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</si>
  <si>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t>
  </si>
  <si>
    <t>年度总体目标</t>
  </si>
  <si>
    <t>预期目标</t>
  </si>
  <si>
    <t>实际完成情况</t>
  </si>
  <si>
    <t>项目启动。完成入组儿童基线数据收集并对儿童进行随访及干预指导；建立评价儿童睡眠呼吸障碍的多维度指标体系；建立睡眠障碍儿童分级标准；完成3000名队列儿童的基本信息、认知信息、体格信息等采集，并开展随访；完成100名儿童脑结构相关临床数据收集，包括睡眠检测、脑功能核磁、神经认知评价量表等；完成900名儿童面容特征数据采集；明确不同氧浓度条件表观遗传调控对糖脂代谢通路的影响；项目方案制定，现场人员培训及预实验；完善研究方案及问卷设计，并开展专家论证；从母亲孕产期保健信息和儿童系统保健信息数据库中提取相关生命早期因素信息；初步建立OSAS专病队列平台；儿童睡眠呼吸障碍多模态数据采集与多源数据融合关键技术研究，构建相应的大数据管理平台。发表论文5-6篇；申报局级课题1项。</t>
  </si>
  <si>
    <r>
      <rPr>
        <sz val="12"/>
        <color rgb="FF000000"/>
        <rFont val="宋体"/>
        <charset val="134"/>
      </rPr>
      <t>1. 2022年完成一期9所学校的儿童睡眠呼吸障碍队列人群基线现场调查，内容包括体格状发育、血生化检测、睡眠呼吸障碍及相关危险因素等，总体完成3696人，其中3-5岁180人，6-11岁1430人，12-14岁1361人，15-18岁725人。
2. 使用睡眠量表临床收集1346例睡眠呼吸障碍患者的睡眠数据，评估体格发育等，潜在分类分析评估并确定睡眠呼吸障碍的高危临床表型。
3. 氧代谢与表观遗传机制的研究：完成急性、慢性及间歇性缺氧小鼠模型建立，开展了间歇性缺氧小鼠海马组织的节律磷酸化修饰与认知的机制研究、DNA羟基化修饰与WNT通路再生分化的机制研究、肠道菌群异常与组蛋白酰化修饰的调控机制研究；正在利用体外分化的体系构建扁桃体/腺样体类器官。
4. 培养硕士研究生3人，博士研究生1人。发表SCI论文9篇，</t>
    </r>
    <r>
      <rPr>
        <sz val="12"/>
        <color theme="1"/>
        <rFont val="宋体"/>
        <charset val="134"/>
      </rPr>
      <t>中标局级以上课题4项。</t>
    </r>
  </si>
  <si>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</si>
  <si>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</si>
  <si>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</si>
  <si>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</si>
  <si>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</si>
  <si>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</si>
  <si>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</si>
  <si>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</si>
  <si>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</si>
  <si>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</si>
  <si>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发表论文</t>
  </si>
  <si>
    <t>5-6篇</t>
  </si>
  <si>
    <t>10篇</t>
  </si>
  <si>
    <t>申报局级以上课题</t>
  </si>
  <si>
    <t>1项</t>
  </si>
  <si>
    <t>4项目</t>
  </si>
  <si>
    <t>年度指标值设置较低</t>
  </si>
  <si>
    <t>质量指标</t>
  </si>
  <si>
    <t>研究成果验收通过率</t>
  </si>
  <si>
    <t>≥80%</t>
  </si>
  <si>
    <t>时效指标</t>
  </si>
  <si>
    <t>项目实施时间</t>
  </si>
  <si>
    <t>2021年10月-2024年10月</t>
  </si>
  <si>
    <t>2022年已完成</t>
  </si>
  <si>
    <t>成本指标</t>
  </si>
  <si>
    <t>项目预算控制数</t>
  </si>
  <si>
    <t>574万元</t>
  </si>
  <si>
    <t>25.812万元</t>
  </si>
  <si>
    <t>由于更换项目负责人，经费冻结大半年，导致经费使用延迟</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</si>
  <si>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</si>
  <si>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</si>
  <si>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</si>
  <si>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</si>
  <si>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提高家长对儿童生长发育、睡眠、肥胖、近视等问题重视程度，及早预防，利于早防早治，最终增进儿童健康水平</t>
  </si>
  <si>
    <t>利用国内学术平台，介绍和推广面向儿童进行睡眠与运动大数据监测及客观测量评估的方法与重要性，构建普适性的儿童睡眠与运动大数据监测指导系统，</t>
  </si>
  <si>
    <t>完成队列人群基线调查，并针对队列人群开展线上、线下相结合的科普宣教、讲座、学术会议</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</si>
  <si>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</si>
  <si>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</si>
  <si>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</si>
  <si>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</si>
  <si>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 xml:space="preserve"> 受益群众满意度</t>
  </si>
  <si>
    <t>≥95%</t>
  </si>
  <si>
    <t>通州儿童健康调查，新闻报道学校师生欢迎。缺少满意度调查问卷</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</si>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</sst>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11" applyNumberFormat="1" applyFont="1" applyBorder="1" applyAlignment="1">
      <alignment horizontal="center" vertical="center"/>
    </xf>
    <xf numFmtId="9" fontId="4" fillId="0" borderId="1" xfId="11" applyFont="1" applyBorder="1" applyAlignment="1">
      <alignment horizontal="center" vertical="center"/>
    </xf>
    <xf numFmtId="0" fontId="8"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85" zoomScaleNormal="85" zoomScaleSheetLayoutView="85" topLeftCell="A19" workbookViewId="0">
      <selection activeCell="J25" sqref="J25"/>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85695564</v>
      </c>
      <c r="I6" s="5"/>
      <c r="J6" s="5"/>
    </row>
    <row r="7" ht="30" spans="1:10">
      <c r="A7" s="5" t="s">
        <v>12</v>
      </c>
      <c r="B7" s="5"/>
      <c r="C7" s="5"/>
      <c r="D7" s="4"/>
      <c r="E7" s="5" t="s">
        <v>13</v>
      </c>
      <c r="F7" s="5" t="s">
        <v>14</v>
      </c>
      <c r="G7" s="5" t="s">
        <v>15</v>
      </c>
      <c r="H7" s="5" t="s">
        <v>16</v>
      </c>
      <c r="I7" s="5" t="s">
        <v>17</v>
      </c>
      <c r="J7" s="4" t="s">
        <v>18</v>
      </c>
    </row>
    <row r="8" ht="20" customHeight="1" spans="1:10">
      <c r="A8" s="5"/>
      <c r="B8" s="5"/>
      <c r="C8" s="5"/>
      <c r="D8" s="6" t="s">
        <v>19</v>
      </c>
      <c r="E8" s="4">
        <f>SUM(E9:E10)</f>
        <v>574</v>
      </c>
      <c r="F8" s="4">
        <v>574</v>
      </c>
      <c r="G8" s="4">
        <f>SUM(G9:G10)</f>
        <v>25.812</v>
      </c>
      <c r="H8" s="4">
        <v>10</v>
      </c>
      <c r="I8" s="19">
        <f>G8/F8</f>
        <v>0.0449686411149826</v>
      </c>
      <c r="J8" s="5">
        <f>ROUND(10*I8,2)</f>
        <v>0.45</v>
      </c>
    </row>
    <row r="9" ht="45" spans="1:10">
      <c r="A9" s="5"/>
      <c r="B9" s="5"/>
      <c r="C9" s="5"/>
      <c r="D9" s="7" t="s">
        <v>20</v>
      </c>
      <c r="E9" s="4">
        <v>267</v>
      </c>
      <c r="F9" s="4">
        <v>267</v>
      </c>
      <c r="G9" s="4">
        <v>0.702</v>
      </c>
      <c r="H9" s="4"/>
      <c r="I9" s="19">
        <f>G9/F9</f>
        <v>0.00262921348314607</v>
      </c>
      <c r="J9" s="5"/>
    </row>
    <row r="10" ht="25" customHeight="1" spans="1:10">
      <c r="A10" s="5"/>
      <c r="B10" s="5"/>
      <c r="C10" s="5"/>
      <c r="D10" s="4" t="s">
        <v>21</v>
      </c>
      <c r="E10" s="4">
        <v>307</v>
      </c>
      <c r="F10" s="4">
        <v>307</v>
      </c>
      <c r="G10" s="4">
        <v>25.11</v>
      </c>
      <c r="H10" s="4"/>
      <c r="I10" s="19">
        <f>G10/F10</f>
        <v>0.0817915309446254</v>
      </c>
      <c r="J10" s="5"/>
    </row>
    <row r="11" ht="19" customHeight="1" spans="1:10">
      <c r="A11" s="5"/>
      <c r="B11" s="5"/>
      <c r="C11" s="5"/>
      <c r="D11" s="8" t="s">
        <v>22</v>
      </c>
      <c r="E11" s="4"/>
      <c r="F11" s="4"/>
      <c r="G11" s="4"/>
      <c r="H11" s="4" t="s">
        <v>23</v>
      </c>
      <c r="I11" s="20"/>
      <c r="J11" s="5" t="s">
        <v>23</v>
      </c>
    </row>
    <row r="12" ht="26" customHeight="1" spans="1:10">
      <c r="A12" s="9" t="s">
        <v>24</v>
      </c>
      <c r="B12" s="5" t="s">
        <v>25</v>
      </c>
      <c r="C12" s="5"/>
      <c r="D12" s="5"/>
      <c r="E12" s="5"/>
      <c r="F12" s="5" t="s">
        <v>26</v>
      </c>
      <c r="G12" s="5"/>
      <c r="H12" s="5"/>
      <c r="I12" s="5"/>
      <c r="J12" s="5"/>
    </row>
    <row r="13" ht="240.5" customHeight="1" spans="1:10">
      <c r="A13" s="9"/>
      <c r="B13" s="7" t="s">
        <v>27</v>
      </c>
      <c r="C13" s="7"/>
      <c r="D13" s="7"/>
      <c r="E13" s="7"/>
      <c r="F13" s="5" t="s">
        <v>28</v>
      </c>
      <c r="G13" s="5"/>
      <c r="H13" s="5"/>
      <c r="I13" s="5"/>
      <c r="J13" s="5"/>
    </row>
    <row r="14" ht="30" spans="1:10">
      <c r="A14" s="9" t="s">
        <v>29</v>
      </c>
      <c r="B14" s="5" t="s">
        <v>30</v>
      </c>
      <c r="C14" s="4" t="s">
        <v>31</v>
      </c>
      <c r="D14" s="4" t="s">
        <v>32</v>
      </c>
      <c r="E14" s="4" t="s">
        <v>33</v>
      </c>
      <c r="F14" s="5" t="s">
        <v>34</v>
      </c>
      <c r="G14" s="5"/>
      <c r="H14" s="5" t="s">
        <v>35</v>
      </c>
      <c r="I14" s="5" t="s">
        <v>18</v>
      </c>
      <c r="J14" s="5" t="s">
        <v>36</v>
      </c>
    </row>
    <row r="15" ht="60" customHeight="1" spans="1:10">
      <c r="A15" s="9"/>
      <c r="B15" s="10" t="s">
        <v>37</v>
      </c>
      <c r="C15" s="4" t="s">
        <v>38</v>
      </c>
      <c r="D15" s="4" t="s">
        <v>39</v>
      </c>
      <c r="E15" s="4" t="s">
        <v>40</v>
      </c>
      <c r="F15" s="11" t="s">
        <v>41</v>
      </c>
      <c r="G15" s="11"/>
      <c r="H15" s="12">
        <v>10</v>
      </c>
      <c r="I15" s="12">
        <v>10</v>
      </c>
      <c r="J15" s="5"/>
    </row>
    <row r="16" ht="30" spans="1:10">
      <c r="A16" s="9"/>
      <c r="B16" s="10"/>
      <c r="C16" s="4"/>
      <c r="D16" s="4" t="s">
        <v>42</v>
      </c>
      <c r="E16" s="4" t="s">
        <v>43</v>
      </c>
      <c r="F16" s="4" t="s">
        <v>44</v>
      </c>
      <c r="G16" s="4"/>
      <c r="H16" s="5">
        <v>10</v>
      </c>
      <c r="I16" s="5">
        <v>8</v>
      </c>
      <c r="J16" s="5" t="s">
        <v>45</v>
      </c>
    </row>
    <row r="17" ht="30" spans="1:10">
      <c r="A17" s="9"/>
      <c r="B17" s="10"/>
      <c r="C17" s="4" t="s">
        <v>46</v>
      </c>
      <c r="D17" s="5" t="s">
        <v>47</v>
      </c>
      <c r="E17" s="5" t="s">
        <v>48</v>
      </c>
      <c r="F17" s="13">
        <v>1</v>
      </c>
      <c r="G17" s="12"/>
      <c r="H17" s="5">
        <v>10</v>
      </c>
      <c r="I17" s="5">
        <v>10</v>
      </c>
      <c r="J17" s="4"/>
    </row>
    <row r="18" ht="25" customHeight="1" spans="1:10">
      <c r="A18" s="9"/>
      <c r="B18" s="10"/>
      <c r="C18" s="4" t="s">
        <v>49</v>
      </c>
      <c r="D18" s="12" t="s">
        <v>50</v>
      </c>
      <c r="E18" s="12" t="s">
        <v>51</v>
      </c>
      <c r="F18" s="14" t="s">
        <v>52</v>
      </c>
      <c r="G18" s="15"/>
      <c r="H18" s="5">
        <v>10</v>
      </c>
      <c r="I18" s="5">
        <v>10</v>
      </c>
      <c r="J18" s="21"/>
    </row>
    <row r="19" ht="73.5" customHeight="1" spans="1:10">
      <c r="A19" s="9"/>
      <c r="B19" s="10"/>
      <c r="C19" s="4" t="s">
        <v>53</v>
      </c>
      <c r="D19" s="5" t="s">
        <v>54</v>
      </c>
      <c r="E19" s="5" t="s">
        <v>55</v>
      </c>
      <c r="F19" s="12" t="s">
        <v>56</v>
      </c>
      <c r="G19" s="12"/>
      <c r="H19" s="5">
        <v>10</v>
      </c>
      <c r="I19" s="5">
        <v>10</v>
      </c>
      <c r="J19" s="5" t="s">
        <v>57</v>
      </c>
    </row>
    <row r="20" ht="30" spans="1:10">
      <c r="A20" s="9"/>
      <c r="B20" s="10" t="s">
        <v>58</v>
      </c>
      <c r="C20" s="10" t="s">
        <v>59</v>
      </c>
      <c r="D20" s="5" t="s">
        <v>60</v>
      </c>
      <c r="E20" s="5" t="s">
        <v>60</v>
      </c>
      <c r="F20" s="12" t="s">
        <v>60</v>
      </c>
      <c r="G20" s="12"/>
      <c r="H20" s="5"/>
      <c r="I20" s="4"/>
      <c r="J20" s="4"/>
    </row>
    <row r="21" ht="120" spans="1:10">
      <c r="A21" s="9"/>
      <c r="B21" s="10"/>
      <c r="C21" s="10" t="s">
        <v>61</v>
      </c>
      <c r="D21" s="5" t="s">
        <v>62</v>
      </c>
      <c r="E21" s="5" t="s">
        <v>63</v>
      </c>
      <c r="F21" s="12" t="s">
        <v>64</v>
      </c>
      <c r="G21" s="12"/>
      <c r="H21" s="5">
        <v>30</v>
      </c>
      <c r="I21" s="4">
        <v>30</v>
      </c>
      <c r="J21" s="4"/>
    </row>
    <row r="22" ht="30" spans="1:10">
      <c r="A22" s="9"/>
      <c r="B22" s="10"/>
      <c r="C22" s="10" t="s">
        <v>65</v>
      </c>
      <c r="D22" s="5" t="s">
        <v>60</v>
      </c>
      <c r="E22" s="5" t="s">
        <v>60</v>
      </c>
      <c r="F22" s="12" t="s">
        <v>60</v>
      </c>
      <c r="G22" s="12"/>
      <c r="H22" s="5"/>
      <c r="I22" s="4"/>
      <c r="J22" s="4"/>
    </row>
    <row r="23" ht="30" spans="1:10">
      <c r="A23" s="9"/>
      <c r="B23" s="10"/>
      <c r="C23" s="10" t="s">
        <v>66</v>
      </c>
      <c r="D23" s="5" t="s">
        <v>60</v>
      </c>
      <c r="E23" s="5" t="s">
        <v>60</v>
      </c>
      <c r="F23" s="12" t="s">
        <v>60</v>
      </c>
      <c r="G23" s="12"/>
      <c r="H23" s="5"/>
      <c r="I23" s="4"/>
      <c r="J23" s="4"/>
    </row>
    <row r="24" ht="75" spans="1:10">
      <c r="A24" s="9"/>
      <c r="B24" s="10" t="s">
        <v>67</v>
      </c>
      <c r="C24" s="10" t="s">
        <v>68</v>
      </c>
      <c r="D24" s="5" t="s">
        <v>69</v>
      </c>
      <c r="E24" s="4" t="s">
        <v>70</v>
      </c>
      <c r="F24" s="4" t="s">
        <v>70</v>
      </c>
      <c r="G24" s="4"/>
      <c r="H24" s="5">
        <v>10</v>
      </c>
      <c r="I24" s="5">
        <v>9</v>
      </c>
      <c r="J24" s="5" t="s">
        <v>71</v>
      </c>
    </row>
    <row r="25" ht="15" spans="1:10">
      <c r="A25" s="16" t="s">
        <v>72</v>
      </c>
      <c r="B25" s="16"/>
      <c r="C25" s="16"/>
      <c r="D25" s="16"/>
      <c r="E25" s="16"/>
      <c r="F25" s="16"/>
      <c r="G25" s="16"/>
      <c r="H25" s="16">
        <v>100</v>
      </c>
      <c r="I25" s="16">
        <f>SUM(I15:I24)+J8</f>
        <v>87.45</v>
      </c>
      <c r="J25" s="4"/>
    </row>
    <row r="26" ht="161" customHeight="1" spans="1:10">
      <c r="A26" s="17" t="s">
        <v>73</v>
      </c>
      <c r="B26" s="18"/>
      <c r="C26" s="18"/>
      <c r="D26" s="18"/>
      <c r="E26" s="18"/>
      <c r="F26" s="18"/>
      <c r="G26" s="18"/>
      <c r="H26" s="18"/>
      <c r="I26" s="18"/>
      <c r="J26" s="18"/>
    </row>
  </sheetData>
  <autoFilter ref="A1:J26">
    <extLst/>
  </autoFilter>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2023-05-14T02:42:00Z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3DBCE52527104CBBB70839F4BBBE728C_12</vt:lpwstr>
  </property>
</Properties>
</file>