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Sheet1!$A$1:$J$29</definedName>
  </definedNames>
  <calcPr calcId="144525" concurrentCalc="0"/>
</workbook>
</file>

<file path=xl/sharedStrings.xml><?xml version="1.0" encoding="utf-8"?>
<sst xmlns="http://schemas.openxmlformats.org/spreadsheetml/2006/main" count="95" uniqueCount="79">
  <si>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</si>
  <si>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</si>
  <si>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</si>
  <si>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</si>
  <si>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儿童常见疾病的全程化综合管理研究</t>
  </si>
  <si>
    <t>主管部门</t>
  </si>
  <si>
    <t>北京市卫生健康委员会</t>
  </si>
  <si>
    <t>实施单位</t>
  </si>
  <si>
    <t>首都儿科研究所</t>
  </si>
  <si>
    <t>项目负责人</t>
  </si>
  <si>
    <t>魏永祥</t>
  </si>
  <si>
    <t>联系电话</t>
  </si>
  <si>
    <t>项目资金（万元）</t>
  </si>
  <si>
    <t>年初预算数</t>
  </si>
  <si>
    <t>全年预算数（A）</t>
  </si>
  <si>
    <t>全年执行数（B）</t>
  </si>
  <si>
    <t>分值（10分）</t>
  </si>
  <si>
    <t>执行率（B/A)</t>
  </si>
  <si>
    <t>得分</t>
  </si>
  <si>
    <t>年度资金总额：</t>
  </si>
  <si>
    <t xml:space="preserve">      其中:当年财政拨款</t>
  </si>
  <si>
    <t>—</t>
  </si>
  <si>
    <t>上年结转资金</t>
  </si>
  <si>
    <t xml:space="preserve">     其他资金</t>
  </si>
  <si>
    <t>年度总体目标</t>
  </si>
  <si>
    <t>预期目标</t>
  </si>
  <si>
    <t>实际完成情况</t>
  </si>
  <si>
    <t>1、完善研究方案及顶层设计，完成病例入组。
2、通过分析儿童常见疾病出院后不同时间点体格生长、智能发育以及心理行为等临床资料，分析影响预后的关键时点、重要因素。
3、建立与OSA患儿围术期症状紧密相关的临床危险度分级体系，初步探索和尝试个体化儿童OSA围术期住院治疗流程方案。
4、建立对新生儿化脓性脑膜炎患儿院内早期病原诊断、精准治疗、及规范管理的多学科综合诊治流程，初步建立出院后随访流程并建立。</t>
  </si>
  <si>
    <t>1、已完成病例入组。
2、通过分析儿童常见疾病出院后不同时间点体格生长、智能发育以及心理行为等临床资料，分析影响预后的关键时点、重要因素。
3、建立与OSA患儿围术期症状紧密相关的临床危险度分级体系，初步探索和尝试个体化儿童OSA围术期住院治疗流程方案。
4、建立对新生儿化脓性脑膜炎患儿院内早期病原诊断、精准治疗、及规范管理的多学科综合诊治流程，初步建立出院后随访流程并建立。</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</si>
  <si>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</si>
  <si>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</si>
  <si>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</si>
  <si>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</si>
  <si>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</si>
  <si>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</si>
  <si>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</si>
  <si>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</si>
  <si>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</si>
  <si>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</si>
  <si>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论文数量</t>
  </si>
  <si>
    <t>4～5篇SCI文章，4～5篇中文文章</t>
  </si>
  <si>
    <t>发表SCI文章7片，中文文章5篇</t>
  </si>
  <si>
    <t>起草临床规范</t>
  </si>
  <si>
    <t>1项</t>
  </si>
  <si>
    <t>起草并发表临床规范1项</t>
  </si>
  <si>
    <t>软件著作权</t>
  </si>
  <si>
    <t>获批1项软件著作权</t>
  </si>
  <si>
    <t>培养学生</t>
  </si>
  <si>
    <t>培养1名博士研究生及1名研究生，学科骨干1名</t>
  </si>
  <si>
    <t>质量指标</t>
  </si>
  <si>
    <t>临床指标</t>
  </si>
  <si>
    <t>建立出院后随访流程并建立儿童常见疾病的管理数据库；床位周转率提高2%；制定儿童常见疾病多学科综合管理共识，临床规范</t>
  </si>
  <si>
    <t>完成建立出院后随访流程并建立儿童常见疾病的管理数据库；床位周转率提高2%；制定儿童常见疾病多学科综合管理共识，临床规范</t>
  </si>
  <si>
    <t>时效指标</t>
  </si>
  <si>
    <t>项目完成时间</t>
  </si>
  <si>
    <t>2021年12月底前</t>
  </si>
  <si>
    <t>2021年12月底</t>
  </si>
  <si>
    <t>成本指标</t>
  </si>
  <si>
    <t>项目预算控制数</t>
  </si>
  <si>
    <t>142.2万元</t>
  </si>
  <si>
    <t>115.23万元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</si>
  <si>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</si>
  <si>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</si>
  <si>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</si>
  <si>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</si>
  <si>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重点疾病全程化管理覆盖率达到</t>
  </si>
  <si>
    <t>建立互联网共享平台及数据库；建立以儿童专科医院与患儿辖区的妇幼保健院联合协同的系统规范管理的模式，并进行推</t>
  </si>
  <si>
    <t>建立互联网共享平台及数据库；建立以儿童专科医院与患儿辖区的妇幼保健院联合协同的系统规范管理的模式，并进行推广</t>
  </si>
  <si>
    <t>完成建立互联网共享平台及数据库；完成建立以儿童专科医院与患儿辖区的妇幼保健院联合协同的系统规范管理的模式，并进行推广</t>
  </si>
  <si>
    <t>绩效资料归集不充分</t>
  </si>
  <si>
    <t>生态效益
指标</t>
  </si>
  <si>
    <t>可持续影响指标</t>
  </si>
  <si>
    <t>提升国际国内儿科领域的影响力</t>
  </si>
  <si>
    <r>
      <rPr>
        <sz val="12"/>
        <color theme="1"/>
        <rFont val="宋体"/>
        <charset val="134"/>
      </rPr>
      <t>满意度
指标
（1</t>
    </r>
    <r>
      <rPr>
        <sz val="12"/>
        <color theme="1"/>
        <rFont val="宋体"/>
        <charset val="134"/>
      </rPr>
      <t>0</t>
    </r>
    <r>
      <rPr>
        <sz val="12"/>
        <color theme="1"/>
        <rFont val="宋体"/>
        <charset val="134"/>
      </rPr>
      <t>分）</t>
    </r>
  </si>
  <si>
    <t>服务对象满意度指标</t>
  </si>
  <si>
    <t>患者满意度提高</t>
  </si>
  <si>
    <t>1%；</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</si>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</sst>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176" formatCode="0.00_ "/>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b/>
      <sz val="11"/>
      <color theme="1"/>
      <name val="等线"/>
      <charset val="0"/>
      <scheme val="minor"/>
    </font>
    <font>
      <sz val="11"/>
      <color theme="0"/>
      <name val="等线"/>
      <charset val="0"/>
      <scheme val="minor"/>
    </font>
    <font>
      <b/>
      <sz val="11"/>
      <color rgb="FFFFFFFF"/>
      <name val="等线"/>
      <charset val="0"/>
      <scheme val="minor"/>
    </font>
    <font>
      <sz val="11"/>
      <color rgb="FFFF0000"/>
      <name val="等线"/>
      <charset val="0"/>
      <scheme val="minor"/>
    </font>
    <font>
      <sz val="11"/>
      <color rgb="FF9C0006"/>
      <name val="等线"/>
      <charset val="0"/>
      <scheme val="minor"/>
    </font>
    <font>
      <sz val="11"/>
      <color rgb="FFFA7D00"/>
      <name val="等线"/>
      <charset val="0"/>
      <scheme val="minor"/>
    </font>
    <font>
      <b/>
      <sz val="13"/>
      <color theme="3"/>
      <name val="等线"/>
      <charset val="134"/>
      <scheme val="minor"/>
    </font>
    <font>
      <u/>
      <sz val="11"/>
      <color rgb="FF800080"/>
      <name val="等线"/>
      <charset val="0"/>
      <scheme val="minor"/>
    </font>
    <font>
      <b/>
      <sz val="11"/>
      <color rgb="FF3F3F3F"/>
      <name val="等线"/>
      <charset val="0"/>
      <scheme val="minor"/>
    </font>
    <font>
      <sz val="11"/>
      <color rgb="FF3F3F76"/>
      <name val="等线"/>
      <charset val="0"/>
      <scheme val="minor"/>
    </font>
    <font>
      <sz val="11"/>
      <color rgb="FF006100"/>
      <name val="等线"/>
      <charset val="0"/>
      <scheme val="minor"/>
    </font>
    <font>
      <b/>
      <sz val="11"/>
      <color theme="3"/>
      <name val="等线"/>
      <charset val="134"/>
      <scheme val="minor"/>
    </font>
    <font>
      <u/>
      <sz val="11"/>
      <color rgb="FF0000FF"/>
      <name val="等线"/>
      <charset val="0"/>
      <scheme val="minor"/>
    </font>
    <font>
      <sz val="11"/>
      <color rgb="FF9C6500"/>
      <name val="等线"/>
      <charset val="0"/>
      <scheme val="minor"/>
    </font>
    <font>
      <b/>
      <sz val="15"/>
      <color theme="3"/>
      <name val="等线"/>
      <charset val="134"/>
      <scheme val="minor"/>
    </font>
    <font>
      <b/>
      <sz val="18"/>
      <color theme="3"/>
      <name val="等线"/>
      <charset val="134"/>
      <scheme val="minor"/>
    </font>
    <font>
      <i/>
      <sz val="11"/>
      <color rgb="FF7F7F7F"/>
      <name val="等线"/>
      <charset val="0"/>
      <scheme val="minor"/>
    </font>
    <font>
      <b/>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7"/>
        <bgColor indexed="64"/>
      </patternFill>
    </fill>
    <fill>
      <patternFill patternType="solid">
        <fgColor theme="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9" tint="0.399975585192419"/>
        <bgColor indexed="64"/>
      </patternFill>
    </fill>
    <fill>
      <patternFill patternType="solid">
        <fgColor rgb="FFC6EFCE"/>
        <bgColor indexed="64"/>
      </patternFill>
    </fill>
    <fill>
      <patternFill patternType="solid">
        <fgColor theme="5"/>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42" fontId="0" fillId="0" borderId="0" applyFont="0" applyFill="0" applyBorder="0" applyAlignment="0" applyProtection="0">
      <alignment vertical="center"/>
    </xf>
    <xf numFmtId="0" fontId="7" fillId="17" borderId="0" applyNumberFormat="0" applyBorder="0" applyAlignment="0" applyProtection="0">
      <alignment vertical="center"/>
    </xf>
    <xf numFmtId="0" fontId="17" fillId="19"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0" borderId="0" applyNumberFormat="0" applyBorder="0" applyAlignment="0" applyProtection="0">
      <alignment vertical="center"/>
    </xf>
    <xf numFmtId="0" fontId="12" fillId="11" borderId="0" applyNumberFormat="0" applyBorder="0" applyAlignment="0" applyProtection="0">
      <alignment vertical="center"/>
    </xf>
    <xf numFmtId="43" fontId="0" fillId="0" borderId="0" applyFont="0" applyFill="0" applyBorder="0" applyAlignment="0" applyProtection="0">
      <alignment vertical="center"/>
    </xf>
    <xf numFmtId="0" fontId="9" fillId="1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26" borderId="15" applyNumberFormat="0" applyFont="0" applyAlignment="0" applyProtection="0">
      <alignment vertical="center"/>
    </xf>
    <xf numFmtId="0" fontId="9" fillId="23" borderId="0" applyNumberFormat="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0" borderId="11" applyNumberFormat="0" applyFill="0" applyAlignment="0" applyProtection="0">
      <alignment vertical="center"/>
    </xf>
    <xf numFmtId="0" fontId="14" fillId="0" borderId="11" applyNumberFormat="0" applyFill="0" applyAlignment="0" applyProtection="0">
      <alignment vertical="center"/>
    </xf>
    <xf numFmtId="0" fontId="9" fillId="27" borderId="0" applyNumberFormat="0" applyBorder="0" applyAlignment="0" applyProtection="0">
      <alignment vertical="center"/>
    </xf>
    <xf numFmtId="0" fontId="19" fillId="0" borderId="14" applyNumberFormat="0" applyFill="0" applyAlignment="0" applyProtection="0">
      <alignment vertical="center"/>
    </xf>
    <xf numFmtId="0" fontId="9" fillId="13" borderId="0" applyNumberFormat="0" applyBorder="0" applyAlignment="0" applyProtection="0">
      <alignment vertical="center"/>
    </xf>
    <xf numFmtId="0" fontId="16" fillId="18" borderId="12" applyNumberFormat="0" applyAlignment="0" applyProtection="0">
      <alignment vertical="center"/>
    </xf>
    <xf numFmtId="0" fontId="25" fillId="18" borderId="13" applyNumberFormat="0" applyAlignment="0" applyProtection="0">
      <alignment vertical="center"/>
    </xf>
    <xf numFmtId="0" fontId="10" fillId="9" borderId="9" applyNumberFormat="0" applyAlignment="0" applyProtection="0">
      <alignment vertical="center"/>
    </xf>
    <xf numFmtId="0" fontId="7" fillId="31" borderId="0" applyNumberFormat="0" applyBorder="0" applyAlignment="0" applyProtection="0">
      <alignment vertical="center"/>
    </xf>
    <xf numFmtId="0" fontId="9" fillId="22" borderId="0" applyNumberFormat="0" applyBorder="0" applyAlignment="0" applyProtection="0">
      <alignment vertical="center"/>
    </xf>
    <xf numFmtId="0" fontId="13" fillId="0" borderId="10" applyNumberFormat="0" applyFill="0" applyAlignment="0" applyProtection="0">
      <alignment vertical="center"/>
    </xf>
    <xf numFmtId="0" fontId="8" fillId="0" borderId="8" applyNumberFormat="0" applyFill="0" applyAlignment="0" applyProtection="0">
      <alignment vertical="center"/>
    </xf>
    <xf numFmtId="0" fontId="18" fillId="21" borderId="0" applyNumberFormat="0" applyBorder="0" applyAlignment="0" applyProtection="0">
      <alignment vertical="center"/>
    </xf>
    <xf numFmtId="0" fontId="21" fillId="25" borderId="0" applyNumberFormat="0" applyBorder="0" applyAlignment="0" applyProtection="0">
      <alignment vertical="center"/>
    </xf>
    <xf numFmtId="0" fontId="7" fillId="3" borderId="0" applyNumberFormat="0" applyBorder="0" applyAlignment="0" applyProtection="0">
      <alignment vertical="center"/>
    </xf>
    <xf numFmtId="0" fontId="9" fillId="15" borderId="0" applyNumberFormat="0" applyBorder="0" applyAlignment="0" applyProtection="0">
      <alignment vertical="center"/>
    </xf>
    <xf numFmtId="0" fontId="7" fillId="24" borderId="0" applyNumberFormat="0" applyBorder="0" applyAlignment="0" applyProtection="0">
      <alignment vertical="center"/>
    </xf>
    <xf numFmtId="0" fontId="7" fillId="2" borderId="0" applyNumberFormat="0" applyBorder="0" applyAlignment="0" applyProtection="0">
      <alignment vertical="center"/>
    </xf>
    <xf numFmtId="0" fontId="7" fillId="8" borderId="0" applyNumberFormat="0" applyBorder="0" applyAlignment="0" applyProtection="0">
      <alignment vertical="center"/>
    </xf>
    <xf numFmtId="0" fontId="7" fillId="29" borderId="0" applyNumberFormat="0" applyBorder="0" applyAlignment="0" applyProtection="0">
      <alignment vertical="center"/>
    </xf>
    <xf numFmtId="0" fontId="9" fillId="7" borderId="0" applyNumberFormat="0" applyBorder="0" applyAlignment="0" applyProtection="0">
      <alignment vertical="center"/>
    </xf>
    <xf numFmtId="0" fontId="9" fillId="14" borderId="0" applyNumberFormat="0" applyBorder="0" applyAlignment="0" applyProtection="0">
      <alignment vertical="center"/>
    </xf>
    <xf numFmtId="0" fontId="7" fillId="6" borderId="0" applyNumberFormat="0" applyBorder="0" applyAlignment="0" applyProtection="0">
      <alignment vertical="center"/>
    </xf>
    <xf numFmtId="0" fontId="7" fillId="4" borderId="0" applyNumberFormat="0" applyBorder="0" applyAlignment="0" applyProtection="0">
      <alignment vertical="center"/>
    </xf>
    <xf numFmtId="0" fontId="9" fillId="32" borderId="0" applyNumberFormat="0" applyBorder="0" applyAlignment="0" applyProtection="0">
      <alignment vertical="center"/>
    </xf>
    <xf numFmtId="0" fontId="7" fillId="28" borderId="0" applyNumberFormat="0" applyBorder="0" applyAlignment="0" applyProtection="0">
      <alignment vertical="center"/>
    </xf>
    <xf numFmtId="0" fontId="9" fillId="12" borderId="0" applyNumberFormat="0" applyBorder="0" applyAlignment="0" applyProtection="0">
      <alignment vertical="center"/>
    </xf>
    <xf numFmtId="0" fontId="9" fillId="5" borderId="0" applyNumberFormat="0" applyBorder="0" applyAlignment="0" applyProtection="0">
      <alignment vertical="center"/>
    </xf>
    <xf numFmtId="0" fontId="7" fillId="30" borderId="0" applyNumberFormat="0" applyBorder="0" applyAlignment="0" applyProtection="0">
      <alignment vertical="center"/>
    </xf>
    <xf numFmtId="0" fontId="9" fillId="20" borderId="0" applyNumberFormat="0" applyBorder="0" applyAlignment="0" applyProtection="0">
      <alignment vertical="center"/>
    </xf>
  </cellStyleXfs>
  <cellXfs count="31">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0" borderId="4"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5" fillId="0" borderId="6" xfId="0" applyFont="1" applyBorder="1" applyAlignment="1">
      <alignment horizontal="center" vertical="center" wrapText="1"/>
    </xf>
    <xf numFmtId="9" fontId="4" fillId="0" borderId="2" xfId="0" applyNumberFormat="1" applyFont="1" applyBorder="1" applyAlignment="1">
      <alignment horizontal="center" vertical="center"/>
    </xf>
    <xf numFmtId="0" fontId="6"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view="pageBreakPreview" zoomScaleNormal="100" topLeftCell="A4" workbookViewId="0">
      <selection activeCell="K26" sqref="K26"/>
    </sheetView>
  </sheetViews>
  <sheetFormatPr defaultColWidth="9" defaultRowHeight="14.25"/>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5">
        <v>85695156</v>
      </c>
      <c r="I6" s="5"/>
      <c r="J6" s="5"/>
    </row>
    <row r="7" ht="29.25" spans="1:10">
      <c r="A7" s="5" t="s">
        <v>12</v>
      </c>
      <c r="B7" s="5"/>
      <c r="C7" s="5"/>
      <c r="D7" s="4"/>
      <c r="E7" s="5" t="s">
        <v>13</v>
      </c>
      <c r="F7" s="5" t="s">
        <v>14</v>
      </c>
      <c r="G7" s="5" t="s">
        <v>15</v>
      </c>
      <c r="H7" s="5" t="s">
        <v>16</v>
      </c>
      <c r="I7" s="5" t="s">
        <v>17</v>
      </c>
      <c r="J7" s="4" t="s">
        <v>18</v>
      </c>
    </row>
    <row r="8" ht="20.1" customHeight="1" spans="1:10">
      <c r="A8" s="5"/>
      <c r="B8" s="5"/>
      <c r="C8" s="5"/>
      <c r="D8" s="6" t="s">
        <v>19</v>
      </c>
      <c r="E8" s="7">
        <v>142.2</v>
      </c>
      <c r="F8" s="7">
        <v>142.2</v>
      </c>
      <c r="G8" s="7">
        <v>115.23236</v>
      </c>
      <c r="H8" s="4">
        <v>10</v>
      </c>
      <c r="I8" s="27">
        <f t="shared" ref="I8:I10" si="0">G8/F8</f>
        <v>0.810354149085795</v>
      </c>
      <c r="J8" s="28">
        <f>10*I8</f>
        <v>8.10354149085795</v>
      </c>
    </row>
    <row r="9" ht="29.25" spans="1:10">
      <c r="A9" s="5"/>
      <c r="B9" s="5"/>
      <c r="C9" s="5"/>
      <c r="D9" s="8" t="s">
        <v>20</v>
      </c>
      <c r="E9" s="7"/>
      <c r="F9" s="7"/>
      <c r="G9" s="7"/>
      <c r="H9" s="5" t="s">
        <v>21</v>
      </c>
      <c r="I9" s="27"/>
      <c r="J9" s="5" t="s">
        <v>21</v>
      </c>
    </row>
    <row r="10" ht="24.95" customHeight="1" spans="1:10">
      <c r="A10" s="5"/>
      <c r="B10" s="5"/>
      <c r="C10" s="5"/>
      <c r="D10" s="4" t="s">
        <v>22</v>
      </c>
      <c r="E10" s="7">
        <v>142.2</v>
      </c>
      <c r="F10" s="7">
        <v>142.2</v>
      </c>
      <c r="G10" s="7">
        <v>115.23236</v>
      </c>
      <c r="H10" s="4" t="s">
        <v>21</v>
      </c>
      <c r="I10" s="27">
        <f t="shared" si="0"/>
        <v>0.810354149085795</v>
      </c>
      <c r="J10" s="5" t="s">
        <v>21</v>
      </c>
    </row>
    <row r="11" ht="18.95" customHeight="1" spans="1:10">
      <c r="A11" s="5"/>
      <c r="B11" s="5"/>
      <c r="C11" s="5"/>
      <c r="D11" s="9" t="s">
        <v>23</v>
      </c>
      <c r="E11" s="4"/>
      <c r="F11" s="4"/>
      <c r="G11" s="4"/>
      <c r="H11" s="4" t="s">
        <v>21</v>
      </c>
      <c r="I11" s="29"/>
      <c r="J11" s="5" t="s">
        <v>21</v>
      </c>
    </row>
    <row r="12" ht="26.1" customHeight="1" spans="1:10">
      <c r="A12" s="10" t="s">
        <v>24</v>
      </c>
      <c r="B12" s="5" t="s">
        <v>25</v>
      </c>
      <c r="C12" s="5"/>
      <c r="D12" s="5"/>
      <c r="E12" s="5"/>
      <c r="F12" s="5" t="s">
        <v>26</v>
      </c>
      <c r="G12" s="5"/>
      <c r="H12" s="5"/>
      <c r="I12" s="5"/>
      <c r="J12" s="5"/>
    </row>
    <row r="13" ht="141" customHeight="1" spans="1:10">
      <c r="A13" s="10"/>
      <c r="B13" s="8" t="s">
        <v>27</v>
      </c>
      <c r="C13" s="8"/>
      <c r="D13" s="8"/>
      <c r="E13" s="8"/>
      <c r="F13" s="8" t="s">
        <v>28</v>
      </c>
      <c r="G13" s="8"/>
      <c r="H13" s="8"/>
      <c r="I13" s="8"/>
      <c r="J13" s="8"/>
    </row>
    <row r="14" ht="29.25" spans="1:10">
      <c r="A14" s="10" t="s">
        <v>29</v>
      </c>
      <c r="B14" s="5" t="s">
        <v>30</v>
      </c>
      <c r="C14" s="4" t="s">
        <v>31</v>
      </c>
      <c r="D14" s="4" t="s">
        <v>32</v>
      </c>
      <c r="E14" s="4" t="s">
        <v>33</v>
      </c>
      <c r="F14" s="11" t="s">
        <v>34</v>
      </c>
      <c r="G14" s="12"/>
      <c r="H14" s="5" t="s">
        <v>35</v>
      </c>
      <c r="I14" s="5" t="s">
        <v>18</v>
      </c>
      <c r="J14" s="5" t="s">
        <v>36</v>
      </c>
    </row>
    <row r="15" ht="37.5" customHeight="1" spans="1:10">
      <c r="A15" s="10"/>
      <c r="B15" s="13" t="s">
        <v>37</v>
      </c>
      <c r="C15" s="14" t="s">
        <v>38</v>
      </c>
      <c r="D15" s="4" t="s">
        <v>39</v>
      </c>
      <c r="E15" s="5" t="s">
        <v>40</v>
      </c>
      <c r="F15" s="11" t="s">
        <v>41</v>
      </c>
      <c r="G15" s="12"/>
      <c r="H15" s="5">
        <v>5</v>
      </c>
      <c r="I15" s="5">
        <v>5</v>
      </c>
      <c r="J15" s="4"/>
    </row>
    <row r="16" ht="37.5" customHeight="1" spans="1:10">
      <c r="A16" s="10"/>
      <c r="B16" s="13"/>
      <c r="C16" s="15"/>
      <c r="D16" s="4" t="s">
        <v>42</v>
      </c>
      <c r="E16" s="5" t="s">
        <v>43</v>
      </c>
      <c r="F16" s="11" t="s">
        <v>44</v>
      </c>
      <c r="G16" s="12"/>
      <c r="H16" s="5">
        <v>5</v>
      </c>
      <c r="I16" s="5">
        <v>5</v>
      </c>
      <c r="J16" s="4"/>
    </row>
    <row r="17" ht="37.5" customHeight="1" spans="1:10">
      <c r="A17" s="10"/>
      <c r="B17" s="13"/>
      <c r="C17" s="15"/>
      <c r="D17" s="4" t="s">
        <v>45</v>
      </c>
      <c r="E17" s="5" t="s">
        <v>43</v>
      </c>
      <c r="F17" s="11" t="s">
        <v>46</v>
      </c>
      <c r="G17" s="12"/>
      <c r="H17" s="5">
        <v>5</v>
      </c>
      <c r="I17" s="5">
        <v>5</v>
      </c>
      <c r="J17" s="4"/>
    </row>
    <row r="18" ht="37.5" customHeight="1" spans="1:10">
      <c r="A18" s="10"/>
      <c r="B18" s="13"/>
      <c r="C18" s="16"/>
      <c r="D18" s="4" t="s">
        <v>47</v>
      </c>
      <c r="E18" s="5" t="s">
        <v>48</v>
      </c>
      <c r="F18" s="11" t="s">
        <v>48</v>
      </c>
      <c r="G18" s="12"/>
      <c r="H18" s="5">
        <v>5</v>
      </c>
      <c r="I18" s="5">
        <v>5</v>
      </c>
      <c r="J18" s="4"/>
    </row>
    <row r="19" ht="100.5" spans="1:10">
      <c r="A19" s="10"/>
      <c r="B19" s="13"/>
      <c r="C19" s="4" t="s">
        <v>49</v>
      </c>
      <c r="D19" s="5" t="s">
        <v>50</v>
      </c>
      <c r="E19" s="5" t="s">
        <v>51</v>
      </c>
      <c r="F19" s="11" t="s">
        <v>52</v>
      </c>
      <c r="G19" s="12"/>
      <c r="H19" s="5">
        <v>10</v>
      </c>
      <c r="I19" s="5">
        <v>10</v>
      </c>
      <c r="J19" s="4"/>
    </row>
    <row r="20" ht="15" spans="1:10">
      <c r="A20" s="10"/>
      <c r="B20" s="13"/>
      <c r="C20" s="4" t="s">
        <v>53</v>
      </c>
      <c r="D20" s="5" t="s">
        <v>54</v>
      </c>
      <c r="E20" s="5" t="s">
        <v>55</v>
      </c>
      <c r="F20" s="11" t="s">
        <v>56</v>
      </c>
      <c r="G20" s="12"/>
      <c r="H20" s="5">
        <v>10</v>
      </c>
      <c r="I20" s="5">
        <v>10</v>
      </c>
      <c r="J20" s="4"/>
    </row>
    <row r="21" ht="24" customHeight="1" spans="1:10">
      <c r="A21" s="10"/>
      <c r="B21" s="13"/>
      <c r="C21" s="4" t="s">
        <v>57</v>
      </c>
      <c r="D21" s="5" t="s">
        <v>58</v>
      </c>
      <c r="E21" s="5" t="s">
        <v>59</v>
      </c>
      <c r="F21" s="11" t="s">
        <v>60</v>
      </c>
      <c r="G21" s="12"/>
      <c r="H21" s="5">
        <v>10</v>
      </c>
      <c r="I21" s="5">
        <v>10</v>
      </c>
      <c r="J21" s="4"/>
    </row>
    <row r="22" ht="29.25" spans="1:10">
      <c r="A22" s="10"/>
      <c r="B22" s="13" t="s">
        <v>61</v>
      </c>
      <c r="C22" s="13" t="s">
        <v>62</v>
      </c>
      <c r="D22" s="5" t="s">
        <v>63</v>
      </c>
      <c r="E22" s="5" t="s">
        <v>63</v>
      </c>
      <c r="F22" s="17" t="s">
        <v>63</v>
      </c>
      <c r="G22" s="18"/>
      <c r="H22" s="5"/>
      <c r="I22" s="4"/>
      <c r="J22" s="4"/>
    </row>
    <row r="23" ht="51" customHeight="1" spans="1:10">
      <c r="A23" s="10"/>
      <c r="B23" s="13"/>
      <c r="C23" s="19" t="s">
        <v>64</v>
      </c>
      <c r="D23" s="5" t="s">
        <v>65</v>
      </c>
      <c r="E23" s="20">
        <v>0.3</v>
      </c>
      <c r="F23" s="21">
        <v>0.3</v>
      </c>
      <c r="G23" s="12"/>
      <c r="H23" s="5">
        <v>10</v>
      </c>
      <c r="I23" s="4">
        <v>10</v>
      </c>
      <c r="J23" s="4"/>
    </row>
    <row r="24" ht="111" customHeight="1" spans="1:10">
      <c r="A24" s="10"/>
      <c r="B24" s="13"/>
      <c r="C24" s="22"/>
      <c r="D24" s="5" t="s">
        <v>66</v>
      </c>
      <c r="E24" s="5" t="s">
        <v>67</v>
      </c>
      <c r="F24" s="11" t="s">
        <v>68</v>
      </c>
      <c r="G24" s="12"/>
      <c r="H24" s="5">
        <v>10</v>
      </c>
      <c r="I24" s="4">
        <v>9</v>
      </c>
      <c r="J24" s="5" t="s">
        <v>69</v>
      </c>
    </row>
    <row r="25" ht="29.25" spans="1:10">
      <c r="A25" s="10"/>
      <c r="B25" s="13"/>
      <c r="C25" s="13" t="s">
        <v>70</v>
      </c>
      <c r="D25" s="5" t="s">
        <v>63</v>
      </c>
      <c r="E25" s="5" t="s">
        <v>63</v>
      </c>
      <c r="F25" s="17" t="s">
        <v>63</v>
      </c>
      <c r="G25" s="18"/>
      <c r="H25" s="5"/>
      <c r="I25" s="4"/>
      <c r="J25" s="4"/>
    </row>
    <row r="26" ht="129" customHeight="1" spans="1:10">
      <c r="A26" s="10"/>
      <c r="B26" s="13"/>
      <c r="C26" s="13" t="s">
        <v>71</v>
      </c>
      <c r="D26" s="5" t="s">
        <v>72</v>
      </c>
      <c r="E26" s="5" t="s">
        <v>72</v>
      </c>
      <c r="F26" s="11" t="s">
        <v>72</v>
      </c>
      <c r="G26" s="12"/>
      <c r="H26" s="5">
        <v>10</v>
      </c>
      <c r="I26" s="4">
        <v>9</v>
      </c>
      <c r="J26" s="5" t="s">
        <v>69</v>
      </c>
    </row>
    <row r="27" ht="57.75" spans="1:10">
      <c r="A27" s="10"/>
      <c r="B27" s="13" t="s">
        <v>73</v>
      </c>
      <c r="C27" s="13" t="s">
        <v>74</v>
      </c>
      <c r="D27" s="5" t="s">
        <v>75</v>
      </c>
      <c r="E27" s="4" t="s">
        <v>76</v>
      </c>
      <c r="F27" s="23">
        <v>0.01</v>
      </c>
      <c r="G27" s="18"/>
      <c r="H27" s="5">
        <v>10</v>
      </c>
      <c r="I27" s="4">
        <v>10</v>
      </c>
      <c r="J27" s="5"/>
    </row>
    <row r="28" ht="15" spans="1:10">
      <c r="A28" s="24" t="s">
        <v>77</v>
      </c>
      <c r="B28" s="24"/>
      <c r="C28" s="24"/>
      <c r="D28" s="24"/>
      <c r="E28" s="24"/>
      <c r="F28" s="24"/>
      <c r="G28" s="24"/>
      <c r="H28" s="24">
        <v>100</v>
      </c>
      <c r="I28" s="30">
        <f>SUM(I15:I27)+J8</f>
        <v>96.1035414908579</v>
      </c>
      <c r="J28" s="4"/>
    </row>
    <row r="29" ht="161.1" customHeight="1" spans="1:10">
      <c r="A29" s="25" t="s">
        <v>78</v>
      </c>
      <c r="B29" s="26"/>
      <c r="C29" s="26"/>
      <c r="D29" s="26"/>
      <c r="E29" s="26"/>
      <c r="F29" s="26"/>
      <c r="G29" s="26"/>
      <c r="H29" s="26"/>
      <c r="I29" s="26"/>
      <c r="J29" s="26"/>
    </row>
  </sheetData>
  <mergeCells count="37">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21"/>
    <mergeCell ref="B22:B26"/>
    <mergeCell ref="C15:C18"/>
    <mergeCell ref="C23:C24"/>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2022-05-10T01:47:16Z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8BA9A4EA26A94F12B5B9AA6C10B18604</vt:lpwstr>
  </property>
</Properties>
</file>